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P\OneDrive\Documents\JOYCE -WORK\Borwick parish meeting\"/>
    </mc:Choice>
  </mc:AlternateContent>
  <xr:revisionPtr revIDLastSave="0" documentId="8_{675F388B-87E0-4EED-95E4-9F232DF998F8}" xr6:coauthVersionLast="47" xr6:coauthVersionMax="47" xr10:uidLastSave="{00000000-0000-0000-0000-000000000000}"/>
  <bookViews>
    <workbookView xWindow="-108" yWindow="-108" windowWidth="23256" windowHeight="12456" xr2:uid="{5C477A11-0979-4B65-A243-E61C4CD530D6}"/>
  </bookViews>
  <sheets>
    <sheet name="Receipts and payments" sheetId="1" r:id="rId1"/>
    <sheet name="Bank reconciliation" sheetId="2" r:id="rId2"/>
    <sheet name="Variances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1" i="3" l="1"/>
  <c r="M26" i="3"/>
  <c r="J26" i="3"/>
  <c r="M13" i="3"/>
  <c r="J13" i="3"/>
  <c r="M32" i="1"/>
  <c r="J27" i="1"/>
  <c r="L24" i="1"/>
  <c r="L21" i="1"/>
  <c r="L20" i="1"/>
  <c r="L19" i="1"/>
  <c r="M27" i="1" s="1"/>
  <c r="M14" i="1"/>
  <c r="J14" i="1"/>
  <c r="J28" i="1" s="1"/>
  <c r="J33" i="1" s="1"/>
  <c r="M27" i="3" l="1"/>
  <c r="M32" i="3" s="1"/>
  <c r="M33" i="3"/>
  <c r="M28" i="1"/>
  <c r="M33" i="1" s="1"/>
</calcChain>
</file>

<file path=xl/sharedStrings.xml><?xml version="1.0" encoding="utf-8"?>
<sst xmlns="http://schemas.openxmlformats.org/spreadsheetml/2006/main" count="66" uniqueCount="46">
  <si>
    <t>BORWICK PARISH MEETING</t>
  </si>
  <si>
    <t>Receipts and Payments Accounts</t>
  </si>
  <si>
    <t>Agreed budget for year to 31 March 2024 and Actual for year ended 31 March 2024</t>
  </si>
  <si>
    <t>Notes</t>
  </si>
  <si>
    <t>BUDGET Yr ending</t>
  </si>
  <si>
    <t>ACTUAL year ended</t>
  </si>
  <si>
    <t>£</t>
  </si>
  <si>
    <t>Receipts</t>
  </si>
  <si>
    <t>Parish Precept (Requested from LCC)</t>
  </si>
  <si>
    <t>Total Income</t>
  </si>
  <si>
    <t>Payments</t>
  </si>
  <si>
    <t>Parish Insurance</t>
  </si>
  <si>
    <t>LALC Annual Subscription</t>
  </si>
  <si>
    <t>Village web site hosting</t>
  </si>
  <si>
    <t>Clerk's Honorarium</t>
  </si>
  <si>
    <t>Village newsletter contribution</t>
  </si>
  <si>
    <t>Green spaces' management (incl. tree survey)</t>
  </si>
  <si>
    <t>Seeds, sundries</t>
  </si>
  <si>
    <t>Donations:</t>
  </si>
  <si>
    <t>Air Ambulance</t>
  </si>
  <si>
    <t>BPHW Memorial Hall</t>
  </si>
  <si>
    <t>New bench for Green</t>
  </si>
  <si>
    <t>Total expenditure</t>
  </si>
  <si>
    <t>Surplus/ (deficit) of receipts over payments</t>
  </si>
  <si>
    <t xml:space="preserve">Cash at bank </t>
  </si>
  <si>
    <t>beginning of period</t>
  </si>
  <si>
    <t>end of period</t>
  </si>
  <si>
    <t>Borwick Parish Meeting</t>
  </si>
  <si>
    <t>Bank reconciliation at 31 March 2024</t>
  </si>
  <si>
    <t>Nat West account no 75552205</t>
  </si>
  <si>
    <t>Balance per bank at 31 March 24</t>
  </si>
  <si>
    <t>Balance per books</t>
  </si>
  <si>
    <t>Accounts for the year ended 31 March 2024</t>
  </si>
  <si>
    <t>Variances from Prior Year</t>
  </si>
  <si>
    <t>Actual year ended</t>
  </si>
  <si>
    <t>No change</t>
  </si>
  <si>
    <t>Increase in general insurance costs</t>
  </si>
  <si>
    <t>Timing of invoice payment</t>
  </si>
  <si>
    <t>Additional cost of web site support</t>
  </si>
  <si>
    <t>Tree survey every 2 years</t>
  </si>
  <si>
    <t>One off in 2023 to secure new roof grant</t>
  </si>
  <si>
    <t>One off in 2023</t>
  </si>
  <si>
    <t xml:space="preserve">Projected Cash at bank </t>
  </si>
  <si>
    <t>Beginning of period</t>
  </si>
  <si>
    <t>Movement in year</t>
  </si>
  <si>
    <t>End of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</si>
</sst>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#,##0\ ;\(#,##0\)"/>
    <numFmt numFmtId="165" formatCode="#,##0.00\ ;\(#,##0.00\)"/>
  </numFmts>
  <fonts count="1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name val="Arial"/>
      <family val="2"/>
    </font>
    <font>
      <sz val="11"/>
      <color rgb="FF000000"/>
      <name val="Calibri"/>
      <family val="2"/>
    </font>
    <font>
      <b/>
      <sz val="14"/>
      <name val="Calibri"/>
      <family val="2"/>
    </font>
    <font>
      <b/>
      <sz val="10"/>
      <name val="Arial"/>
      <family val="2"/>
    </font>
    <font>
      <b/>
      <sz val="11"/>
      <color rgb="FF000000"/>
      <name val="Calibri"/>
      <family val="2"/>
    </font>
    <font>
      <b/>
      <i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</font>
    <font>
      <b/>
      <i/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/>
    <xf numFmtId="15" fontId="5" fillId="0" borderId="3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0" xfId="0" applyFont="1"/>
    <xf numFmtId="0" fontId="3" fillId="0" borderId="3" xfId="0" applyFont="1" applyBorder="1"/>
    <xf numFmtId="0" fontId="3" fillId="0" borderId="4" xfId="0" applyFont="1" applyBorder="1"/>
    <xf numFmtId="0" fontId="8" fillId="0" borderId="0" xfId="0" applyFont="1"/>
    <xf numFmtId="41" fontId="3" fillId="0" borderId="4" xfId="0" applyNumberFormat="1" applyFont="1" applyBorder="1"/>
    <xf numFmtId="41" fontId="3" fillId="0" borderId="7" xfId="0" applyNumberFormat="1" applyFont="1" applyBorder="1"/>
    <xf numFmtId="41" fontId="3" fillId="0" borderId="3" xfId="0" applyNumberFormat="1" applyFont="1" applyBorder="1"/>
    <xf numFmtId="16" fontId="3" fillId="0" borderId="0" xfId="0" quotePrefix="1" applyNumberFormat="1" applyFont="1" applyAlignment="1">
      <alignment horizontal="right"/>
    </xf>
    <xf numFmtId="41" fontId="3" fillId="0" borderId="8" xfId="0" applyNumberFormat="1" applyFont="1" applyBorder="1"/>
    <xf numFmtId="0" fontId="6" fillId="0" borderId="3" xfId="0" applyFont="1" applyBorder="1"/>
    <xf numFmtId="164" fontId="6" fillId="0" borderId="9" xfId="0" applyNumberFormat="1" applyFont="1" applyBorder="1"/>
    <xf numFmtId="0" fontId="6" fillId="0" borderId="0" xfId="0" applyFont="1"/>
    <xf numFmtId="0" fontId="3" fillId="0" borderId="5" xfId="0" applyFont="1" applyBorder="1"/>
    <xf numFmtId="0" fontId="3" fillId="0" borderId="6" xfId="0" applyFont="1" applyBorder="1"/>
    <xf numFmtId="0" fontId="9" fillId="0" borderId="0" xfId="0" applyFont="1"/>
    <xf numFmtId="0" fontId="10" fillId="0" borderId="0" xfId="0" applyFont="1"/>
    <xf numFmtId="164" fontId="9" fillId="0" borderId="0" xfId="0" applyNumberFormat="1" applyFont="1"/>
    <xf numFmtId="164" fontId="6" fillId="0" borderId="10" xfId="0" applyNumberFormat="1" applyFont="1" applyBorder="1"/>
    <xf numFmtId="0" fontId="11" fillId="0" borderId="0" xfId="0" applyFont="1"/>
    <xf numFmtId="0" fontId="1" fillId="0" borderId="0" xfId="0" applyFont="1"/>
    <xf numFmtId="0" fontId="0" fillId="0" borderId="10" xfId="0" applyBorder="1"/>
    <xf numFmtId="165" fontId="3" fillId="0" borderId="3" xfId="0" applyNumberFormat="1" applyFont="1" applyBorder="1"/>
    <xf numFmtId="165" fontId="3" fillId="0" borderId="4" xfId="0" applyNumberFormat="1" applyFont="1" applyBorder="1"/>
    <xf numFmtId="43" fontId="3" fillId="0" borderId="3" xfId="0" applyNumberFormat="1" applyFont="1" applyBorder="1"/>
    <xf numFmtId="43" fontId="3" fillId="0" borderId="4" xfId="0" applyNumberFormat="1" applyFont="1" applyBorder="1"/>
    <xf numFmtId="165" fontId="3" fillId="0" borderId="7" xfId="0" applyNumberFormat="1" applyFont="1" applyBorder="1"/>
    <xf numFmtId="43" fontId="3" fillId="0" borderId="7" xfId="0" applyNumberFormat="1" applyFont="1" applyBorder="1"/>
    <xf numFmtId="16" fontId="3" fillId="0" borderId="0" xfId="0" applyNumberFormat="1" applyFont="1"/>
    <xf numFmtId="165" fontId="3" fillId="0" borderId="8" xfId="0" applyNumberFormat="1" applyFont="1" applyBorder="1"/>
    <xf numFmtId="43" fontId="3" fillId="0" borderId="8" xfId="0" applyNumberFormat="1" applyFont="1" applyBorder="1"/>
    <xf numFmtId="43" fontId="6" fillId="0" borderId="3" xfId="0" applyNumberFormat="1" applyFont="1" applyBorder="1"/>
    <xf numFmtId="43" fontId="6" fillId="0" borderId="9" xfId="0" applyNumberFormat="1" applyFont="1" applyBorder="1"/>
    <xf numFmtId="165" fontId="3" fillId="0" borderId="5" xfId="0" applyNumberFormat="1" applyFont="1" applyBorder="1"/>
    <xf numFmtId="0" fontId="9" fillId="0" borderId="6" xfId="0" applyFont="1" applyBorder="1"/>
    <xf numFmtId="43" fontId="9" fillId="0" borderId="0" xfId="0" applyNumberFormat="1" applyFont="1"/>
    <xf numFmtId="165" fontId="9" fillId="0" borderId="0" xfId="0" applyNumberFormat="1" applyFont="1"/>
    <xf numFmtId="43" fontId="6" fillId="0" borderId="10" xfId="0" applyNumberFormat="1" applyFont="1" applyBorder="1"/>
    <xf numFmtId="0" fontId="1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P\OneDrive\Documents\JOYCE%20-WORK\Borwick%20parish%20meeting\231002%202024%20books%20and%20records.xlsx" TargetMode="External"/><Relationship Id="rId1" Type="http://schemas.openxmlformats.org/officeDocument/2006/relationships/externalLinkPath" Target="231002%202024%20books%20and%20record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udget and Sept accts"/>
      <sheetName val="YR end accts"/>
      <sheetName val="Bank rec"/>
      <sheetName val="Variances"/>
      <sheetName val="cash book"/>
      <sheetName val="£1 Dec 23 and outturn"/>
      <sheetName val="2025 Budget"/>
    </sheetNames>
    <sheetDataSet>
      <sheetData sheetId="0"/>
      <sheetData sheetId="1"/>
      <sheetData sheetId="2"/>
      <sheetData sheetId="3"/>
      <sheetData sheetId="4">
        <row r="15">
          <cell r="D15">
            <v>508.91999999999985</v>
          </cell>
        </row>
        <row r="19">
          <cell r="E19">
            <v>40</v>
          </cell>
        </row>
        <row r="20">
          <cell r="E20">
            <v>50</v>
          </cell>
        </row>
        <row r="21">
          <cell r="E21">
            <v>50</v>
          </cell>
        </row>
        <row r="22">
          <cell r="E22">
            <v>100</v>
          </cell>
        </row>
        <row r="23">
          <cell r="E23">
            <v>57.65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CC027-B324-4F16-B477-4C72DCAF9222}">
  <dimension ref="B3:N35"/>
  <sheetViews>
    <sheetView tabSelected="1" workbookViewId="0">
      <selection activeCell="O12" sqref="O12"/>
    </sheetView>
  </sheetViews>
  <sheetFormatPr defaultRowHeight="14.4" x14ac:dyDescent="0.3"/>
  <sheetData>
    <row r="3" spans="2:14" ht="15.6" x14ac:dyDescent="0.3">
      <c r="B3" s="1" t="s">
        <v>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6"/>
    </row>
    <row r="4" spans="2:14" ht="15.6" x14ac:dyDescent="0.3">
      <c r="B4" s="1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6"/>
    </row>
    <row r="5" spans="2:14" ht="18" x14ac:dyDescent="0.35">
      <c r="B5" s="3" t="s">
        <v>2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6"/>
    </row>
    <row r="6" spans="2:14" ht="15" thickBot="1" x14ac:dyDescent="0.3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6"/>
    </row>
    <row r="7" spans="2:14" x14ac:dyDescent="0.3">
      <c r="B7" s="2"/>
      <c r="C7" s="2"/>
      <c r="D7" s="2"/>
      <c r="E7" s="2"/>
      <c r="F7" s="2"/>
      <c r="G7" s="26"/>
      <c r="H7" s="4" t="s">
        <v>3</v>
      </c>
      <c r="I7" s="5" t="s">
        <v>4</v>
      </c>
      <c r="J7" s="6"/>
      <c r="K7" s="2"/>
      <c r="L7" s="5" t="s">
        <v>5</v>
      </c>
      <c r="M7" s="6"/>
      <c r="N7" s="26"/>
    </row>
    <row r="8" spans="2:14" x14ac:dyDescent="0.3">
      <c r="B8" s="2"/>
      <c r="C8" s="2"/>
      <c r="D8" s="2"/>
      <c r="E8" s="2"/>
      <c r="F8" s="2"/>
      <c r="G8" s="26"/>
      <c r="H8" s="7"/>
      <c r="I8" s="8">
        <v>45382</v>
      </c>
      <c r="J8" s="9"/>
      <c r="K8" s="2"/>
      <c r="L8" s="8">
        <v>45382</v>
      </c>
      <c r="M8" s="9"/>
      <c r="N8" s="26"/>
    </row>
    <row r="9" spans="2:14" ht="15" thickBot="1" x14ac:dyDescent="0.35">
      <c r="B9" s="2"/>
      <c r="C9" s="2"/>
      <c r="D9" s="2"/>
      <c r="E9" s="2"/>
      <c r="F9" s="2"/>
      <c r="G9" s="26"/>
      <c r="H9" s="2"/>
      <c r="I9" s="10" t="s">
        <v>6</v>
      </c>
      <c r="J9" s="11" t="s">
        <v>6</v>
      </c>
      <c r="K9" s="2"/>
      <c r="L9" s="10"/>
      <c r="M9" s="11"/>
      <c r="N9" s="26"/>
    </row>
    <row r="10" spans="2:14" x14ac:dyDescent="0.3">
      <c r="B10" s="12" t="s">
        <v>7</v>
      </c>
      <c r="C10" s="2"/>
      <c r="D10" s="2"/>
      <c r="E10" s="2"/>
      <c r="F10" s="2"/>
      <c r="G10" s="26"/>
      <c r="H10" s="2"/>
      <c r="I10" s="13"/>
      <c r="J10" s="14"/>
      <c r="K10" s="2"/>
      <c r="L10" s="13"/>
      <c r="M10" s="14"/>
      <c r="N10" s="26"/>
    </row>
    <row r="11" spans="2:14" x14ac:dyDescent="0.3">
      <c r="B11" s="15" t="s">
        <v>8</v>
      </c>
      <c r="C11" s="2"/>
      <c r="D11" s="2"/>
      <c r="E11" s="2"/>
      <c r="F11" s="2"/>
      <c r="G11" s="26"/>
      <c r="H11" s="2"/>
      <c r="I11" s="13"/>
      <c r="J11" s="16">
        <v>1000</v>
      </c>
      <c r="K11" s="2"/>
      <c r="L11" s="13"/>
      <c r="M11" s="16">
        <v>1000</v>
      </c>
      <c r="N11" s="26"/>
    </row>
    <row r="12" spans="2:14" x14ac:dyDescent="0.3">
      <c r="B12" s="15"/>
      <c r="C12" s="2"/>
      <c r="D12" s="2"/>
      <c r="E12" s="2"/>
      <c r="F12" s="2"/>
      <c r="G12" s="2"/>
      <c r="H12" s="2"/>
      <c r="I12" s="13"/>
      <c r="J12" s="16"/>
      <c r="K12" s="2"/>
      <c r="L12" s="13"/>
      <c r="M12" s="16"/>
      <c r="N12" s="26"/>
    </row>
    <row r="13" spans="2:14" x14ac:dyDescent="0.3">
      <c r="B13" s="15"/>
      <c r="C13" s="2"/>
      <c r="D13" s="2"/>
      <c r="E13" s="2"/>
      <c r="F13" s="2"/>
      <c r="G13" s="2"/>
      <c r="H13" s="2"/>
      <c r="I13" s="13"/>
      <c r="J13" s="17"/>
      <c r="K13" s="2"/>
      <c r="L13" s="13"/>
      <c r="M13" s="17"/>
      <c r="N13" s="26"/>
    </row>
    <row r="14" spans="2:14" x14ac:dyDescent="0.3">
      <c r="B14" s="12" t="s">
        <v>9</v>
      </c>
      <c r="C14" s="2"/>
      <c r="D14" s="2"/>
      <c r="E14" s="2"/>
      <c r="F14" s="2"/>
      <c r="G14" s="2"/>
      <c r="H14" s="2"/>
      <c r="I14" s="13"/>
      <c r="J14" s="16">
        <f>SUM(J11:J13)</f>
        <v>1000</v>
      </c>
      <c r="K14" s="2"/>
      <c r="L14" s="13"/>
      <c r="M14" s="16">
        <f>SUM(M11:M13)</f>
        <v>1000</v>
      </c>
      <c r="N14" s="26"/>
    </row>
    <row r="15" spans="2:14" x14ac:dyDescent="0.3">
      <c r="B15" s="2"/>
      <c r="C15" s="2"/>
      <c r="D15" s="2"/>
      <c r="E15" s="2"/>
      <c r="F15" s="2"/>
      <c r="G15" s="2"/>
      <c r="H15" s="2"/>
      <c r="I15" s="13"/>
      <c r="J15" s="14"/>
      <c r="K15" s="2"/>
      <c r="L15" s="13"/>
      <c r="M15" s="14"/>
      <c r="N15" s="26"/>
    </row>
    <row r="16" spans="2:14" x14ac:dyDescent="0.3">
      <c r="B16" s="12" t="s">
        <v>10</v>
      </c>
      <c r="C16" s="2"/>
      <c r="D16" s="2"/>
      <c r="E16" s="2"/>
      <c r="F16" s="2"/>
      <c r="G16" s="2"/>
      <c r="H16" s="2"/>
      <c r="I16" s="13"/>
      <c r="J16" s="14"/>
      <c r="K16" s="2"/>
      <c r="L16" s="13"/>
      <c r="M16" s="14"/>
      <c r="N16" s="26"/>
    </row>
    <row r="17" spans="2:14" x14ac:dyDescent="0.3">
      <c r="B17" s="15" t="s">
        <v>11</v>
      </c>
      <c r="C17" s="2"/>
      <c r="D17" s="2"/>
      <c r="E17" s="2"/>
      <c r="F17" s="2"/>
      <c r="G17" s="2"/>
      <c r="H17" s="2"/>
      <c r="I17" s="18">
        <v>200</v>
      </c>
      <c r="J17" s="14"/>
      <c r="K17" s="2"/>
      <c r="L17" s="18">
        <v>248</v>
      </c>
      <c r="M17" s="14"/>
      <c r="N17" s="26"/>
    </row>
    <row r="18" spans="2:14" x14ac:dyDescent="0.3">
      <c r="B18" s="15" t="s">
        <v>12</v>
      </c>
      <c r="C18" s="2"/>
      <c r="D18" s="2"/>
      <c r="E18" s="2"/>
      <c r="F18" s="2"/>
      <c r="G18" s="2"/>
      <c r="H18" s="2"/>
      <c r="I18" s="18">
        <v>46</v>
      </c>
      <c r="J18" s="14"/>
      <c r="K18" s="2"/>
      <c r="L18" s="18">
        <v>32</v>
      </c>
      <c r="M18" s="14"/>
      <c r="N18" s="26"/>
    </row>
    <row r="19" spans="2:14" x14ac:dyDescent="0.3">
      <c r="B19" s="15" t="s">
        <v>13</v>
      </c>
      <c r="C19" s="2"/>
      <c r="D19" s="2"/>
      <c r="E19" s="2"/>
      <c r="F19" s="2"/>
      <c r="G19" s="2"/>
      <c r="H19" s="2"/>
      <c r="I19" s="18">
        <v>45</v>
      </c>
      <c r="J19" s="14"/>
      <c r="K19" s="2"/>
      <c r="L19" s="18">
        <f>'[1]cash book'!E23+'[1]cash book'!E19</f>
        <v>97.65</v>
      </c>
      <c r="M19" s="14"/>
      <c r="N19" s="26"/>
    </row>
    <row r="20" spans="2:14" x14ac:dyDescent="0.3">
      <c r="B20" s="15" t="s">
        <v>14</v>
      </c>
      <c r="C20" s="2"/>
      <c r="D20" s="2"/>
      <c r="E20" s="2"/>
      <c r="F20" s="2"/>
      <c r="G20" s="2"/>
      <c r="H20" s="2"/>
      <c r="I20" s="18">
        <v>50</v>
      </c>
      <c r="J20" s="14"/>
      <c r="K20" s="2"/>
      <c r="L20" s="18">
        <f>'[1]cash book'!E21</f>
        <v>50</v>
      </c>
      <c r="M20" s="14"/>
      <c r="N20" s="26"/>
    </row>
    <row r="21" spans="2:14" x14ac:dyDescent="0.3">
      <c r="B21" s="15" t="s">
        <v>15</v>
      </c>
      <c r="C21" s="2"/>
      <c r="D21" s="2"/>
      <c r="E21" s="2"/>
      <c r="F21" s="2"/>
      <c r="G21" s="2"/>
      <c r="H21" s="2"/>
      <c r="I21" s="18">
        <v>50</v>
      </c>
      <c r="J21" s="14"/>
      <c r="K21" s="2"/>
      <c r="L21" s="18">
        <f>'[1]cash book'!E20</f>
        <v>50</v>
      </c>
      <c r="M21" s="14"/>
      <c r="N21" s="26"/>
    </row>
    <row r="22" spans="2:14" x14ac:dyDescent="0.3">
      <c r="B22" s="15" t="s">
        <v>16</v>
      </c>
      <c r="C22" s="2"/>
      <c r="D22" s="2"/>
      <c r="E22" s="2"/>
      <c r="F22" s="2"/>
      <c r="G22" s="2"/>
      <c r="H22" s="2"/>
      <c r="I22" s="18">
        <v>100</v>
      </c>
      <c r="J22" s="14"/>
      <c r="K22" s="2"/>
      <c r="L22" s="18"/>
      <c r="M22" s="14"/>
      <c r="N22" s="26"/>
    </row>
    <row r="23" spans="2:14" x14ac:dyDescent="0.3">
      <c r="B23" s="15" t="s">
        <v>17</v>
      </c>
      <c r="C23" s="2"/>
      <c r="D23" s="2"/>
      <c r="E23" s="2"/>
      <c r="F23" s="2"/>
      <c r="G23" s="2"/>
      <c r="H23" s="2"/>
      <c r="I23" s="18">
        <v>50</v>
      </c>
      <c r="J23" s="14"/>
      <c r="K23" s="2"/>
      <c r="L23" s="18"/>
      <c r="M23" s="14"/>
      <c r="N23" s="26"/>
    </row>
    <row r="24" spans="2:14" x14ac:dyDescent="0.3">
      <c r="B24" s="15" t="s">
        <v>18</v>
      </c>
      <c r="C24" s="15" t="s">
        <v>19</v>
      </c>
      <c r="D24" s="2"/>
      <c r="E24" s="2"/>
      <c r="F24" s="2"/>
      <c r="G24" s="2"/>
      <c r="H24" s="2"/>
      <c r="I24" s="18">
        <v>100</v>
      </c>
      <c r="J24" s="14"/>
      <c r="K24" s="2"/>
      <c r="L24" s="18">
        <f>'[1]cash book'!E22</f>
        <v>100</v>
      </c>
      <c r="M24" s="14"/>
      <c r="N24" s="26"/>
    </row>
    <row r="25" spans="2:14" x14ac:dyDescent="0.3">
      <c r="B25" s="2"/>
      <c r="C25" s="15" t="s">
        <v>20</v>
      </c>
      <c r="D25" s="2"/>
      <c r="E25" s="2"/>
      <c r="F25" s="2"/>
      <c r="G25" s="2"/>
      <c r="H25" s="19"/>
      <c r="I25" s="18">
        <v>0</v>
      </c>
      <c r="J25" s="14"/>
      <c r="K25" s="2"/>
      <c r="L25" s="18"/>
      <c r="M25" s="14"/>
      <c r="N25" s="26"/>
    </row>
    <row r="26" spans="2:14" x14ac:dyDescent="0.3">
      <c r="B26" s="2" t="s">
        <v>21</v>
      </c>
      <c r="C26" s="15"/>
      <c r="D26" s="2"/>
      <c r="E26" s="2"/>
      <c r="F26" s="2"/>
      <c r="G26" s="2"/>
      <c r="H26" s="2"/>
      <c r="I26" s="20">
        <v>0</v>
      </c>
      <c r="J26" s="14"/>
      <c r="K26" s="2"/>
      <c r="L26" s="20"/>
      <c r="M26" s="14"/>
      <c r="N26" s="26"/>
    </row>
    <row r="27" spans="2:14" x14ac:dyDescent="0.3">
      <c r="B27" s="12" t="s">
        <v>22</v>
      </c>
      <c r="C27" s="2"/>
      <c r="D27" s="2"/>
      <c r="E27" s="2"/>
      <c r="F27" s="2"/>
      <c r="G27" s="2"/>
      <c r="H27" s="2"/>
      <c r="I27" s="18"/>
      <c r="J27" s="17">
        <f>SUM(I17:I26)</f>
        <v>641</v>
      </c>
      <c r="K27" s="2"/>
      <c r="L27" s="18"/>
      <c r="M27" s="17">
        <f>SUM(L17:L26)</f>
        <v>577.65</v>
      </c>
      <c r="N27" s="26"/>
    </row>
    <row r="28" spans="2:14" ht="15" thickBot="1" x14ac:dyDescent="0.35">
      <c r="B28" s="12" t="s">
        <v>23</v>
      </c>
      <c r="C28" s="2"/>
      <c r="D28" s="2"/>
      <c r="E28" s="2"/>
      <c r="F28" s="2"/>
      <c r="G28" s="2"/>
      <c r="H28" s="2"/>
      <c r="I28" s="21"/>
      <c r="J28" s="22">
        <f>J14-J27</f>
        <v>359</v>
      </c>
      <c r="K28" s="23"/>
      <c r="L28" s="21"/>
      <c r="M28" s="22">
        <f>M14-M27</f>
        <v>422.35</v>
      </c>
      <c r="N28" s="26"/>
    </row>
    <row r="29" spans="2:14" ht="15" thickBot="1" x14ac:dyDescent="0.35">
      <c r="B29" s="2"/>
      <c r="C29" s="2"/>
      <c r="D29" s="2"/>
      <c r="E29" s="2"/>
      <c r="F29" s="2"/>
      <c r="G29" s="2"/>
      <c r="H29" s="2"/>
      <c r="I29" s="24"/>
      <c r="J29" s="25"/>
      <c r="K29" s="2"/>
      <c r="L29" s="24"/>
      <c r="M29" s="25"/>
      <c r="N29" s="26"/>
    </row>
    <row r="30" spans="2:14" x14ac:dyDescent="0.3"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</row>
    <row r="31" spans="2:14" x14ac:dyDescent="0.3"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</row>
    <row r="32" spans="2:14" x14ac:dyDescent="0.3">
      <c r="B32" s="27" t="s">
        <v>24</v>
      </c>
      <c r="C32" s="26"/>
      <c r="D32" s="26"/>
      <c r="E32" s="26" t="s">
        <v>25</v>
      </c>
      <c r="F32" s="26"/>
      <c r="G32" s="26"/>
      <c r="H32" s="26"/>
      <c r="I32" s="26"/>
      <c r="J32" s="28">
        <v>509</v>
      </c>
      <c r="K32" s="26"/>
      <c r="L32" s="26"/>
      <c r="M32" s="28">
        <f>'[1]cash book'!D15</f>
        <v>508.91999999999985</v>
      </c>
      <c r="N32" s="26"/>
    </row>
    <row r="33" spans="2:14" ht="15" thickBot="1" x14ac:dyDescent="0.35">
      <c r="B33" s="26"/>
      <c r="C33" s="26"/>
      <c r="D33" s="26"/>
      <c r="E33" s="26" t="s">
        <v>26</v>
      </c>
      <c r="F33" s="26"/>
      <c r="G33" s="26"/>
      <c r="H33" s="26"/>
      <c r="I33" s="26"/>
      <c r="J33" s="29">
        <f>J32+J28</f>
        <v>868</v>
      </c>
      <c r="K33" s="26"/>
      <c r="L33" s="26"/>
      <c r="M33" s="29">
        <f>M32+M28</f>
        <v>931.26999999999987</v>
      </c>
      <c r="N33" s="26"/>
    </row>
    <row r="34" spans="2:14" x14ac:dyDescent="0.3"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</row>
    <row r="35" spans="2:14" ht="18" x14ac:dyDescent="0.35">
      <c r="B35" s="30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</row>
  </sheetData>
  <mergeCells count="4">
    <mergeCell ref="I7:J7"/>
    <mergeCell ref="L7:M7"/>
    <mergeCell ref="I8:J8"/>
    <mergeCell ref="L8:M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865D4-1514-43F4-BE37-50AFE0CD01B9}">
  <dimension ref="D4:I12"/>
  <sheetViews>
    <sheetView workbookViewId="0">
      <selection activeCell="N10" sqref="N10"/>
    </sheetView>
  </sheetViews>
  <sheetFormatPr defaultRowHeight="14.4" x14ac:dyDescent="0.3"/>
  <sheetData>
    <row r="4" spans="4:9" x14ac:dyDescent="0.3">
      <c r="D4" s="31" t="s">
        <v>27</v>
      </c>
    </row>
    <row r="6" spans="4:9" x14ac:dyDescent="0.3">
      <c r="D6" s="31" t="s">
        <v>28</v>
      </c>
    </row>
    <row r="8" spans="4:9" x14ac:dyDescent="0.3">
      <c r="D8" t="s">
        <v>29</v>
      </c>
    </row>
    <row r="10" spans="4:9" x14ac:dyDescent="0.3">
      <c r="D10" t="s">
        <v>30</v>
      </c>
      <c r="I10">
        <v>931.02</v>
      </c>
    </row>
    <row r="12" spans="4:9" ht="15" thickBot="1" x14ac:dyDescent="0.35">
      <c r="D12" t="s">
        <v>31</v>
      </c>
      <c r="I12" s="32">
        <v>931.02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9DF40-59B2-47DB-AA36-C28E4878949B}">
  <dimension ref="A3:Q40"/>
  <sheetViews>
    <sheetView topLeftCell="A4" workbookViewId="0">
      <selection activeCell="R11" sqref="R11"/>
    </sheetView>
  </sheetViews>
  <sheetFormatPr defaultRowHeight="14.4" x14ac:dyDescent="0.3"/>
  <cols>
    <col min="8" max="8" width="2.5546875" customWidth="1"/>
    <col min="11" max="11" width="3.21875" customWidth="1"/>
    <col min="13" max="13" width="9.33203125" bestFit="1" customWidth="1"/>
  </cols>
  <sheetData>
    <row r="3" spans="1:17" x14ac:dyDescent="0.3">
      <c r="B3" s="23" t="s">
        <v>27</v>
      </c>
      <c r="C3" s="26"/>
      <c r="D3" s="23" t="s">
        <v>32</v>
      </c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x14ac:dyDescent="0.3"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x14ac:dyDescent="0.3">
      <c r="B5" s="49" t="s">
        <v>33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</row>
    <row r="6" spans="1:17" ht="15" thickBot="1" x14ac:dyDescent="0.35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</row>
    <row r="7" spans="1:17" x14ac:dyDescent="0.3">
      <c r="A7" s="26"/>
      <c r="B7" s="2"/>
      <c r="C7" s="2"/>
      <c r="D7" s="2"/>
      <c r="E7" s="2"/>
      <c r="F7" s="2"/>
      <c r="G7" s="26"/>
      <c r="H7" s="4"/>
      <c r="I7" s="5" t="s">
        <v>34</v>
      </c>
      <c r="J7" s="6"/>
      <c r="K7" s="2"/>
      <c r="L7" s="5" t="s">
        <v>5</v>
      </c>
      <c r="M7" s="6"/>
      <c r="N7" s="26"/>
      <c r="O7" s="26"/>
      <c r="P7" s="26"/>
      <c r="Q7" s="26"/>
    </row>
    <row r="8" spans="1:17" x14ac:dyDescent="0.3">
      <c r="A8" s="26"/>
      <c r="B8" s="2"/>
      <c r="C8" s="2"/>
      <c r="D8" s="2"/>
      <c r="E8" s="2"/>
      <c r="F8" s="2"/>
      <c r="G8" s="26"/>
      <c r="H8" s="7"/>
      <c r="I8" s="8">
        <v>45016</v>
      </c>
      <c r="J8" s="9"/>
      <c r="K8" s="2"/>
      <c r="L8" s="8">
        <v>45382</v>
      </c>
      <c r="M8" s="9"/>
      <c r="N8" s="26"/>
      <c r="O8" s="26"/>
      <c r="P8" s="26"/>
      <c r="Q8" s="26"/>
    </row>
    <row r="9" spans="1:17" ht="15" thickBot="1" x14ac:dyDescent="0.35">
      <c r="A9" s="26"/>
      <c r="B9" s="2"/>
      <c r="C9" s="2"/>
      <c r="D9" s="2"/>
      <c r="E9" s="2"/>
      <c r="F9" s="2"/>
      <c r="G9" s="26"/>
      <c r="H9" s="2"/>
      <c r="I9" s="10"/>
      <c r="J9" s="11"/>
      <c r="K9" s="2"/>
      <c r="L9" s="10"/>
      <c r="M9" s="11"/>
      <c r="N9" s="26"/>
      <c r="O9" s="26"/>
      <c r="P9" s="26"/>
      <c r="Q9" s="26"/>
    </row>
    <row r="10" spans="1:17" x14ac:dyDescent="0.3">
      <c r="A10" s="26"/>
      <c r="B10" s="12" t="s">
        <v>7</v>
      </c>
      <c r="C10" s="2"/>
      <c r="D10" s="2"/>
      <c r="E10" s="2"/>
      <c r="F10" s="2"/>
      <c r="G10" s="26"/>
      <c r="H10" s="2"/>
      <c r="I10" s="13"/>
      <c r="J10" s="14"/>
      <c r="K10" s="2"/>
      <c r="L10" s="13"/>
      <c r="M10" s="14"/>
      <c r="N10" s="26"/>
      <c r="O10" s="26"/>
      <c r="P10" s="26"/>
      <c r="Q10" s="26"/>
    </row>
    <row r="11" spans="1:17" x14ac:dyDescent="0.3">
      <c r="A11" s="26"/>
      <c r="B11" s="15" t="s">
        <v>8</v>
      </c>
      <c r="C11" s="2"/>
      <c r="D11" s="2"/>
      <c r="E11" s="2"/>
      <c r="F11" s="2"/>
      <c r="G11" s="26"/>
      <c r="H11" s="2"/>
      <c r="I11" s="33"/>
      <c r="J11" s="34">
        <v>1000</v>
      </c>
      <c r="K11" s="2"/>
      <c r="L11" s="35"/>
      <c r="M11" s="36">
        <v>1000</v>
      </c>
      <c r="N11" s="26" t="s">
        <v>35</v>
      </c>
      <c r="O11" s="26"/>
      <c r="P11" s="26"/>
      <c r="Q11" s="26"/>
    </row>
    <row r="12" spans="1:17" x14ac:dyDescent="0.3">
      <c r="A12" s="26"/>
      <c r="B12" s="15"/>
      <c r="C12" s="2"/>
      <c r="D12" s="2"/>
      <c r="E12" s="2"/>
      <c r="F12" s="2"/>
      <c r="G12" s="2"/>
      <c r="H12" s="2"/>
      <c r="I12" s="13"/>
      <c r="J12" s="37"/>
      <c r="K12" s="2"/>
      <c r="L12" s="35"/>
      <c r="M12" s="38"/>
      <c r="N12" s="26"/>
      <c r="O12" s="26"/>
      <c r="P12" s="26"/>
      <c r="Q12" s="26"/>
    </row>
    <row r="13" spans="1:17" x14ac:dyDescent="0.3">
      <c r="A13" s="26"/>
      <c r="B13" s="12" t="s">
        <v>9</v>
      </c>
      <c r="C13" s="2"/>
      <c r="D13" s="2"/>
      <c r="E13" s="2"/>
      <c r="F13" s="2"/>
      <c r="G13" s="2"/>
      <c r="H13" s="2"/>
      <c r="I13" s="13"/>
      <c r="J13" s="34">
        <f>SUM(J11:J12)</f>
        <v>1000</v>
      </c>
      <c r="K13" s="2"/>
      <c r="L13" s="35"/>
      <c r="M13" s="36">
        <f>SUM(M11:M12)</f>
        <v>1000</v>
      </c>
      <c r="N13" s="26"/>
      <c r="O13" s="26"/>
      <c r="P13" s="26"/>
      <c r="Q13" s="26"/>
    </row>
    <row r="14" spans="1:17" x14ac:dyDescent="0.3">
      <c r="A14" s="26"/>
      <c r="B14" s="2"/>
      <c r="C14" s="2"/>
      <c r="D14" s="2"/>
      <c r="E14" s="2"/>
      <c r="F14" s="2"/>
      <c r="G14" s="2"/>
      <c r="H14" s="2"/>
      <c r="I14" s="13"/>
      <c r="J14" s="34"/>
      <c r="K14" s="2"/>
      <c r="L14" s="35"/>
      <c r="M14" s="36"/>
      <c r="N14" s="26"/>
      <c r="O14" s="26"/>
      <c r="P14" s="26"/>
      <c r="Q14" s="26"/>
    </row>
    <row r="15" spans="1:17" x14ac:dyDescent="0.3">
      <c r="A15" s="26"/>
      <c r="B15" s="12" t="s">
        <v>10</v>
      </c>
      <c r="C15" s="2"/>
      <c r="D15" s="2"/>
      <c r="E15" s="2"/>
      <c r="F15" s="2"/>
      <c r="G15" s="2"/>
      <c r="H15" s="2"/>
      <c r="I15" s="13"/>
      <c r="J15" s="34"/>
      <c r="K15" s="2"/>
      <c r="L15" s="35"/>
      <c r="M15" s="36"/>
      <c r="N15" s="26"/>
      <c r="O15" s="26"/>
      <c r="P15" s="26"/>
      <c r="Q15" s="26"/>
    </row>
    <row r="16" spans="1:17" x14ac:dyDescent="0.3">
      <c r="A16" s="26"/>
      <c r="B16" s="15" t="s">
        <v>11</v>
      </c>
      <c r="C16" s="2"/>
      <c r="D16" s="2"/>
      <c r="E16" s="2"/>
      <c r="F16" s="2"/>
      <c r="G16" s="2"/>
      <c r="H16" s="2"/>
      <c r="I16" s="33">
        <v>196.4</v>
      </c>
      <c r="J16" s="34"/>
      <c r="K16" s="2"/>
      <c r="L16" s="35">
        <v>248.6</v>
      </c>
      <c r="M16" s="36"/>
      <c r="N16" s="26" t="s">
        <v>36</v>
      </c>
      <c r="O16" s="26"/>
      <c r="P16" s="26"/>
      <c r="Q16" s="26"/>
    </row>
    <row r="17" spans="1:17" x14ac:dyDescent="0.3">
      <c r="A17" s="26"/>
      <c r="B17" s="15" t="s">
        <v>12</v>
      </c>
      <c r="C17" s="2"/>
      <c r="D17" s="2"/>
      <c r="E17" s="2"/>
      <c r="F17" s="2"/>
      <c r="G17" s="2"/>
      <c r="H17" s="2"/>
      <c r="I17" s="33"/>
      <c r="J17" s="34"/>
      <c r="K17" s="2"/>
      <c r="L17" s="35">
        <v>31.65</v>
      </c>
      <c r="M17" s="36"/>
      <c r="N17" s="26" t="s">
        <v>37</v>
      </c>
      <c r="O17" s="26"/>
      <c r="P17" s="26"/>
      <c r="Q17" s="26"/>
    </row>
    <row r="18" spans="1:17" x14ac:dyDescent="0.3">
      <c r="A18" s="26"/>
      <c r="B18" s="15" t="s">
        <v>13</v>
      </c>
      <c r="C18" s="2"/>
      <c r="D18" s="2"/>
      <c r="E18" s="2"/>
      <c r="F18" s="2"/>
      <c r="G18" s="2"/>
      <c r="H18" s="2"/>
      <c r="I18" s="33">
        <v>43.19</v>
      </c>
      <c r="J18" s="34"/>
      <c r="K18" s="2"/>
      <c r="L18" s="35">
        <v>97.65</v>
      </c>
      <c r="M18" s="36"/>
      <c r="N18" s="26" t="s">
        <v>38</v>
      </c>
      <c r="O18" s="26"/>
      <c r="P18" s="26"/>
      <c r="Q18" s="26"/>
    </row>
    <row r="19" spans="1:17" x14ac:dyDescent="0.3">
      <c r="A19" s="26"/>
      <c r="B19" s="15" t="s">
        <v>14</v>
      </c>
      <c r="C19" s="2"/>
      <c r="D19" s="2"/>
      <c r="E19" s="2"/>
      <c r="F19" s="2"/>
      <c r="G19" s="2"/>
      <c r="H19" s="2"/>
      <c r="I19" s="33">
        <v>50</v>
      </c>
      <c r="J19" s="34"/>
      <c r="K19" s="2"/>
      <c r="L19" s="35">
        <v>50</v>
      </c>
      <c r="M19" s="36"/>
      <c r="N19" s="26"/>
      <c r="O19" s="26"/>
      <c r="P19" s="26"/>
      <c r="Q19" s="26"/>
    </row>
    <row r="20" spans="1:17" x14ac:dyDescent="0.3">
      <c r="A20" s="26"/>
      <c r="B20" s="15" t="s">
        <v>15</v>
      </c>
      <c r="C20" s="2"/>
      <c r="D20" s="2"/>
      <c r="E20" s="2"/>
      <c r="F20" s="2"/>
      <c r="G20" s="2"/>
      <c r="H20" s="2"/>
      <c r="I20" s="33">
        <v>50</v>
      </c>
      <c r="J20" s="34"/>
      <c r="K20" s="2"/>
      <c r="L20" s="35">
        <v>50</v>
      </c>
      <c r="M20" s="36"/>
      <c r="N20" s="26"/>
      <c r="O20" s="26"/>
      <c r="P20" s="26"/>
      <c r="Q20" s="26"/>
    </row>
    <row r="21" spans="1:17" x14ac:dyDescent="0.3">
      <c r="A21" s="26"/>
      <c r="B21" s="15" t="s">
        <v>16</v>
      </c>
      <c r="C21" s="2"/>
      <c r="D21" s="2"/>
      <c r="E21" s="2"/>
      <c r="F21" s="2"/>
      <c r="G21" s="2"/>
      <c r="H21" s="2"/>
      <c r="I21" s="33">
        <v>105</v>
      </c>
      <c r="J21" s="34"/>
      <c r="K21" s="2"/>
      <c r="L21" s="35">
        <v>0</v>
      </c>
      <c r="M21" s="36"/>
      <c r="N21" s="26" t="s">
        <v>39</v>
      </c>
      <c r="O21" s="26"/>
      <c r="P21" s="26"/>
      <c r="Q21" s="26"/>
    </row>
    <row r="22" spans="1:17" x14ac:dyDescent="0.3">
      <c r="A22" s="26"/>
      <c r="B22" s="15" t="s">
        <v>17</v>
      </c>
      <c r="C22" s="2"/>
      <c r="D22" s="2"/>
      <c r="E22" s="2"/>
      <c r="F22" s="2"/>
      <c r="G22" s="2"/>
      <c r="H22" s="2"/>
      <c r="I22" s="18">
        <v>0</v>
      </c>
      <c r="J22" s="34"/>
      <c r="K22" s="39"/>
      <c r="L22" s="35">
        <v>0</v>
      </c>
      <c r="M22" s="36"/>
      <c r="N22" s="26"/>
      <c r="O22" s="26"/>
      <c r="P22" s="26"/>
      <c r="Q22" s="26"/>
    </row>
    <row r="23" spans="1:17" x14ac:dyDescent="0.3">
      <c r="A23" s="26"/>
      <c r="B23" s="15" t="s">
        <v>18</v>
      </c>
      <c r="C23" s="15" t="s">
        <v>19</v>
      </c>
      <c r="D23" s="2"/>
      <c r="E23" s="2"/>
      <c r="F23" s="2"/>
      <c r="G23" s="2"/>
      <c r="H23" s="2"/>
      <c r="I23" s="33">
        <v>100</v>
      </c>
      <c r="J23" s="34"/>
      <c r="K23" s="39"/>
      <c r="L23" s="35">
        <v>100</v>
      </c>
      <c r="M23" s="36"/>
      <c r="N23" s="26"/>
      <c r="O23" s="26"/>
      <c r="P23" s="26"/>
      <c r="Q23" s="26"/>
    </row>
    <row r="24" spans="1:17" x14ac:dyDescent="0.3">
      <c r="A24" s="26"/>
      <c r="B24" s="2"/>
      <c r="C24" s="15" t="s">
        <v>20</v>
      </c>
      <c r="D24" s="2"/>
      <c r="E24" s="2"/>
      <c r="F24" s="2"/>
      <c r="G24" s="2"/>
      <c r="H24" s="19"/>
      <c r="I24" s="33">
        <v>1000</v>
      </c>
      <c r="J24" s="34"/>
      <c r="K24" s="2"/>
      <c r="L24" s="35">
        <v>0</v>
      </c>
      <c r="M24" s="36"/>
      <c r="N24" s="26" t="s">
        <v>40</v>
      </c>
      <c r="O24" s="26"/>
      <c r="P24" s="26"/>
      <c r="Q24" s="26"/>
    </row>
    <row r="25" spans="1:17" x14ac:dyDescent="0.3">
      <c r="A25" s="26"/>
      <c r="B25" s="2" t="s">
        <v>21</v>
      </c>
      <c r="C25" s="15"/>
      <c r="D25" s="2"/>
      <c r="E25" s="2"/>
      <c r="F25" s="2"/>
      <c r="G25" s="2"/>
      <c r="H25" s="2"/>
      <c r="I25" s="40">
        <v>41.84</v>
      </c>
      <c r="J25" s="34"/>
      <c r="K25" s="2"/>
      <c r="L25" s="41">
        <v>0</v>
      </c>
      <c r="M25" s="36"/>
      <c r="N25" s="26" t="s">
        <v>41</v>
      </c>
      <c r="O25" s="26"/>
      <c r="P25" s="26"/>
      <c r="Q25" s="26"/>
    </row>
    <row r="26" spans="1:17" x14ac:dyDescent="0.3">
      <c r="A26" s="26"/>
      <c r="B26" s="12" t="s">
        <v>22</v>
      </c>
      <c r="C26" s="2"/>
      <c r="D26" s="2"/>
      <c r="E26" s="2"/>
      <c r="F26" s="2"/>
      <c r="G26" s="2"/>
      <c r="H26" s="2"/>
      <c r="I26" s="18"/>
      <c r="J26" s="34">
        <f>SUM(I16:I25)</f>
        <v>1586.43</v>
      </c>
      <c r="K26" s="2"/>
      <c r="L26" s="35"/>
      <c r="M26" s="38">
        <f>SUM(L16:L25)</f>
        <v>577.9</v>
      </c>
      <c r="N26" s="26"/>
      <c r="O26" s="26"/>
      <c r="P26" s="26"/>
      <c r="Q26" s="26"/>
    </row>
    <row r="27" spans="1:17" ht="15" thickBot="1" x14ac:dyDescent="0.35">
      <c r="A27" s="26"/>
      <c r="B27" s="12" t="s">
        <v>23</v>
      </c>
      <c r="C27" s="2"/>
      <c r="D27" s="2"/>
      <c r="E27" s="2"/>
      <c r="F27" s="2"/>
      <c r="G27" s="2"/>
      <c r="H27" s="2"/>
      <c r="I27" s="13"/>
      <c r="J27" s="37">
        <v>-634.43000000000006</v>
      </c>
      <c r="K27" s="23"/>
      <c r="L27" s="42"/>
      <c r="M27" s="43">
        <f>M13-M26</f>
        <v>422.1</v>
      </c>
      <c r="N27" s="26"/>
      <c r="O27" s="26"/>
      <c r="P27" s="26"/>
      <c r="Q27" s="26"/>
    </row>
    <row r="28" spans="1:17" ht="15" thickBot="1" x14ac:dyDescent="0.35">
      <c r="A28" s="26"/>
      <c r="B28" s="2"/>
      <c r="C28" s="2"/>
      <c r="D28" s="2"/>
      <c r="E28" s="2"/>
      <c r="F28" s="2"/>
      <c r="G28" s="2"/>
      <c r="H28" s="2"/>
      <c r="I28" s="44"/>
      <c r="J28" s="45"/>
      <c r="K28" s="2"/>
      <c r="L28" s="24"/>
      <c r="M28" s="25"/>
      <c r="N28" s="26"/>
      <c r="O28" s="26"/>
      <c r="P28" s="26"/>
      <c r="Q28" s="26"/>
    </row>
    <row r="29" spans="1:17" x14ac:dyDescent="0.3">
      <c r="A29" s="26"/>
      <c r="B29" s="26"/>
      <c r="C29" s="26"/>
      <c r="D29" s="26"/>
      <c r="E29" s="26"/>
      <c r="F29" s="26"/>
      <c r="G29" s="26"/>
      <c r="H29" s="26"/>
      <c r="I29" s="23"/>
      <c r="J29" s="23"/>
      <c r="K29" s="26"/>
      <c r="L29" s="26"/>
      <c r="M29" s="26"/>
      <c r="N29" s="26"/>
      <c r="O29" s="26"/>
      <c r="P29" s="26"/>
      <c r="Q29" s="26"/>
    </row>
    <row r="30" spans="1:17" x14ac:dyDescent="0.3">
      <c r="A30" s="26"/>
      <c r="B30" s="26"/>
      <c r="C30" s="26"/>
      <c r="D30" s="26"/>
      <c r="E30" s="26"/>
      <c r="F30" s="26"/>
      <c r="G30" s="26"/>
      <c r="H30" s="26"/>
      <c r="I30" s="2"/>
      <c r="J30" s="2"/>
      <c r="K30" s="26"/>
      <c r="L30" s="26"/>
      <c r="M30" s="26"/>
      <c r="N30" s="26"/>
      <c r="O30" s="26"/>
      <c r="P30" s="26"/>
      <c r="Q30" s="26"/>
    </row>
    <row r="31" spans="1:17" x14ac:dyDescent="0.3">
      <c r="A31" s="26"/>
      <c r="B31" s="27" t="s">
        <v>42</v>
      </c>
      <c r="C31" s="26"/>
      <c r="D31" s="26"/>
      <c r="E31" s="26" t="s">
        <v>43</v>
      </c>
      <c r="F31" s="26"/>
      <c r="G31" s="26"/>
      <c r="H31" s="26"/>
      <c r="I31" s="26"/>
      <c r="J31" s="46">
        <v>1143.3499999999999</v>
      </c>
      <c r="K31" s="26"/>
      <c r="L31" s="26"/>
      <c r="M31" s="46">
        <f>J33</f>
        <v>508.91999999999985</v>
      </c>
      <c r="N31" s="26"/>
      <c r="O31" s="26"/>
      <c r="P31" s="26"/>
      <c r="Q31" s="26"/>
    </row>
    <row r="32" spans="1:17" x14ac:dyDescent="0.3">
      <c r="A32" s="26"/>
      <c r="B32" s="26"/>
      <c r="C32" s="26"/>
      <c r="D32" s="26"/>
      <c r="E32" s="26" t="s">
        <v>44</v>
      </c>
      <c r="F32" s="26"/>
      <c r="G32" s="26"/>
      <c r="H32" s="26"/>
      <c r="I32" s="26"/>
      <c r="J32" s="47">
        <v>-634.43000000000006</v>
      </c>
      <c r="K32" s="26"/>
      <c r="L32" s="26"/>
      <c r="M32" s="46">
        <f>M27</f>
        <v>422.1</v>
      </c>
      <c r="N32" s="26"/>
      <c r="O32" s="26"/>
      <c r="P32" s="26"/>
      <c r="Q32" s="26"/>
    </row>
    <row r="33" spans="1:17" ht="15" thickBot="1" x14ac:dyDescent="0.35">
      <c r="A33" s="26"/>
      <c r="B33" s="26"/>
      <c r="C33" s="26"/>
      <c r="D33" s="26"/>
      <c r="E33" s="26" t="s">
        <v>45</v>
      </c>
      <c r="F33" s="26"/>
      <c r="G33" s="26"/>
      <c r="H33" s="26"/>
      <c r="I33" s="26"/>
      <c r="J33" s="48">
        <v>508.91999999999985</v>
      </c>
      <c r="K33" s="26"/>
      <c r="L33" s="26"/>
      <c r="M33" s="48">
        <f>M31+M32</f>
        <v>931.01999999999987</v>
      </c>
      <c r="N33" s="26"/>
      <c r="O33" s="26"/>
      <c r="P33" s="26"/>
      <c r="Q33" s="26"/>
    </row>
    <row r="34" spans="1:17" x14ac:dyDescent="0.3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</row>
    <row r="35" spans="1:17" x14ac:dyDescent="0.3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</row>
    <row r="36" spans="1:17" x14ac:dyDescent="0.3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</row>
    <row r="37" spans="1:17" x14ac:dyDescent="0.3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</row>
    <row r="38" spans="1:17" x14ac:dyDescent="0.3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</row>
    <row r="39" spans="1:17" x14ac:dyDescent="0.3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</row>
    <row r="40" spans="1:17" x14ac:dyDescent="0.3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</row>
  </sheetData>
  <mergeCells count="4">
    <mergeCell ref="I7:J7"/>
    <mergeCell ref="L7:M7"/>
    <mergeCell ref="I8:J8"/>
    <mergeCell ref="L8:M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Receipts and payments</vt:lpstr>
      <vt:lpstr>Bank reconciliation</vt:lpstr>
      <vt:lpstr>Variances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tombs</dc:creator>
  <cp:lastModifiedBy>joyce tombs</cp:lastModifiedBy>
  <dcterms:created xsi:type="dcterms:W3CDTF">2024-06-24T18:27:04Z</dcterms:created>
  <dcterms:modified xsi:type="dcterms:W3CDTF">2024-06-24T18:51:12Z</dcterms:modified>
</cp:coreProperties>
</file>